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es.Kees_pc\Documents\Website\Kerst\Kerst 2020\"/>
    </mc:Choice>
  </mc:AlternateContent>
  <xr:revisionPtr revIDLastSave="0" documentId="8_{6EA19428-04AF-427B-BDD8-0CC6D12159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32" i="1" l="1"/>
  <c r="F30" i="1"/>
  <c r="F28" i="1"/>
  <c r="F25" i="1"/>
  <c r="F24" i="1"/>
  <c r="F19" i="1"/>
  <c r="F20" i="1"/>
  <c r="F41" i="1" l="1"/>
  <c r="F40" i="1"/>
  <c r="G37" i="1"/>
  <c r="G38" i="1"/>
  <c r="G36" i="1"/>
  <c r="F38" i="1"/>
  <c r="F37" i="1"/>
  <c r="F36" i="1"/>
  <c r="G41" i="1"/>
  <c r="G40" i="1"/>
  <c r="G21" i="1" l="1"/>
  <c r="G32" i="1"/>
  <c r="G30" i="1"/>
  <c r="G28" i="1"/>
  <c r="G25" i="1"/>
  <c r="G24" i="1"/>
  <c r="G20" i="1"/>
  <c r="G19" i="1"/>
  <c r="F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Kees</author>
  </authors>
  <commentList>
    <comment ref="C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Viersprong:
</t>
        </r>
        <r>
          <rPr>
            <sz val="9"/>
            <color indexed="81"/>
            <rFont val="Tahoma"/>
            <family val="2"/>
          </rPr>
          <t xml:space="preserve">- klik op deze cel
- klik op driehoekje aan de rechtse kant
- maak uw keuze
</t>
        </r>
      </text>
    </comment>
    <comment ref="F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Viersprong:</t>
        </r>
        <r>
          <rPr>
            <sz val="9"/>
            <color indexed="81"/>
            <rFont val="Tahoma"/>
            <family val="2"/>
          </rPr>
          <t xml:space="preserve">
- klik op deze cel
- klik op driehoekje aan de rechtse kant
- maak uw keuze</t>
        </r>
      </text>
    </comment>
    <comment ref="A1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A2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A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A2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A2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E2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Viersprong:
</t>
        </r>
        <r>
          <rPr>
            <sz val="9"/>
            <color indexed="81"/>
            <rFont val="Tahoma"/>
            <family val="2"/>
          </rPr>
          <t xml:space="preserve">- klik op deze cel
- klik op driehoekje aan de rechtse kant
- maak uw keuze
</t>
        </r>
      </text>
    </comment>
    <comment ref="E2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Viersprong:
</t>
        </r>
        <r>
          <rPr>
            <sz val="9"/>
            <color indexed="81"/>
            <rFont val="Tahoma"/>
            <family val="2"/>
          </rPr>
          <t xml:space="preserve">- klik op deze cel
- klik op driehoekje aan de rechtse kant
- maak uw keuze
</t>
        </r>
      </text>
    </comment>
    <comment ref="A30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E3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Viersprong:
</t>
        </r>
        <r>
          <rPr>
            <sz val="9"/>
            <color indexed="81"/>
            <rFont val="Tahoma"/>
            <family val="2"/>
          </rPr>
          <t xml:space="preserve">- klik op deze cel
- klik op driehoekje aan de rechtse kant
- maak uw keuze
</t>
        </r>
      </text>
    </comment>
    <comment ref="E3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Viersprong:
</t>
        </r>
        <r>
          <rPr>
            <sz val="9"/>
            <color indexed="81"/>
            <rFont val="Tahoma"/>
            <family val="2"/>
          </rPr>
          <t xml:space="preserve">- klik op deze cel
- klik op driehoekje aan de rechtse kant
- maak uw keuze
</t>
        </r>
      </text>
    </comment>
    <comment ref="A3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E3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Viersprong:
</t>
        </r>
        <r>
          <rPr>
            <sz val="9"/>
            <color indexed="81"/>
            <rFont val="Tahoma"/>
            <family val="2"/>
          </rPr>
          <t xml:space="preserve">- klik op deze cel
- klik op driehoekje aan de rechtse kant
- maak uw keuze
</t>
        </r>
      </text>
    </comment>
    <comment ref="E3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Viersprong:
</t>
        </r>
        <r>
          <rPr>
            <sz val="9"/>
            <color indexed="81"/>
            <rFont val="Tahoma"/>
            <family val="2"/>
          </rPr>
          <t xml:space="preserve">- klik op deze cel
- klik op driehoekje aan de rechtse kant
- maak uw keuze
</t>
        </r>
      </text>
    </comment>
    <comment ref="A36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C36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Viersprong:
</t>
        </r>
        <r>
          <rPr>
            <sz val="9"/>
            <color indexed="81"/>
            <rFont val="Tahoma"/>
            <family val="2"/>
          </rPr>
          <t xml:space="preserve">- klik op deze cel
- klik op driehoekje aan de rechtse kant
- maak uw keuze
</t>
        </r>
      </text>
    </comment>
    <comment ref="A37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C37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Viersprong:
</t>
        </r>
        <r>
          <rPr>
            <sz val="9"/>
            <color indexed="81"/>
            <rFont val="Tahoma"/>
            <family val="2"/>
          </rPr>
          <t xml:space="preserve">- klik op deze cel
- klik op driehoekje aan de rechtse kant
- maak uw keuze
</t>
        </r>
      </text>
    </comment>
    <comment ref="A38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C38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 xml:space="preserve">Viersprong:
</t>
        </r>
        <r>
          <rPr>
            <sz val="9"/>
            <color indexed="81"/>
            <rFont val="Tahoma"/>
            <family val="2"/>
          </rPr>
          <t>- klik op deze cel
- klik op driehoekje aan de rechtse kant
- maak uw keuze</t>
        </r>
      </text>
    </comment>
    <comment ref="A40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A41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</commentList>
</comments>
</file>

<file path=xl/sharedStrings.xml><?xml version="1.0" encoding="utf-8"?>
<sst xmlns="http://schemas.openxmlformats.org/spreadsheetml/2006/main" count="46" uniqueCount="30">
  <si>
    <t>Koude schotels</t>
  </si>
  <si>
    <t>Pers.</t>
  </si>
  <si>
    <t>Luxe vleesschotel</t>
  </si>
  <si>
    <t>Luxe visschotel</t>
  </si>
  <si>
    <t>Combinatie luxe vis/vleesschotel</t>
  </si>
  <si>
    <t>Saté en beenham</t>
  </si>
  <si>
    <r>
      <t>Sat</t>
    </r>
    <r>
      <rPr>
        <sz val="11"/>
        <color theme="1"/>
        <rFont val="Calibri"/>
        <family val="2"/>
      </rPr>
      <t>é / Beenham buffet 1</t>
    </r>
  </si>
  <si>
    <r>
      <t>Sat</t>
    </r>
    <r>
      <rPr>
        <sz val="11"/>
        <color theme="1"/>
        <rFont val="Calibri"/>
        <family val="2"/>
      </rPr>
      <t>é / Beenham buffet 2</t>
    </r>
    <r>
      <rPr>
        <sz val="11"/>
        <color theme="1"/>
        <rFont val="Calibri"/>
        <family val="2"/>
        <scheme val="minor"/>
      </rPr>
      <t/>
    </r>
  </si>
  <si>
    <t>Warm / koude buffetten</t>
  </si>
  <si>
    <t>Warm - Koud buffet 1</t>
  </si>
  <si>
    <t>Warm - Koud buffet 2</t>
  </si>
  <si>
    <t>Warm - Koud buffet 3</t>
  </si>
  <si>
    <t xml:space="preserve"> - keuze 1:</t>
  </si>
  <si>
    <t xml:space="preserve"> - keuze 2:</t>
  </si>
  <si>
    <t>Naam:</t>
  </si>
  <si>
    <t>Afleveradres:</t>
  </si>
  <si>
    <t>Straat:</t>
  </si>
  <si>
    <t>Postcode</t>
  </si>
  <si>
    <t>Plaats:</t>
  </si>
  <si>
    <t>Betaling:</t>
  </si>
  <si>
    <t>Datum:</t>
  </si>
  <si>
    <t>Aflevertijd*:</t>
  </si>
  <si>
    <t>* Wegens drukte kan het aflevertijdstip gewijzigd worden. Dit gaat in overleg.</t>
  </si>
  <si>
    <t>Telefoon:</t>
  </si>
  <si>
    <t>* Aflevermogelijkheden: zie keuze lijsten</t>
  </si>
  <si>
    <t>Totaal:</t>
  </si>
  <si>
    <t>Uitbreidingen</t>
  </si>
  <si>
    <t xml:space="preserve">Borden en bestek </t>
  </si>
  <si>
    <t>Afwaskosten</t>
  </si>
  <si>
    <t>Bestelformulier Kerst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</si>
</sst>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d/mm/yy;@"/>
  </numFmts>
  <fonts count="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DashDotDot">
        <color auto="1"/>
      </left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DotDot">
        <color auto="1"/>
      </left>
      <right/>
      <top style="mediumDashDotDot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/>
      <right style="mediumDashDotDot">
        <color auto="1"/>
      </right>
      <top style="mediumDashDotDot">
        <color auto="1"/>
      </top>
      <bottom style="mediumDashDotDot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44" fontId="0" fillId="0" borderId="0" xfId="0" applyNumberFormat="1" applyProtection="1">
      <protection locked="0"/>
    </xf>
    <xf numFmtId="44" fontId="0" fillId="0" borderId="16" xfId="0" applyNumberFormat="1" applyBorder="1" applyProtection="1">
      <protection locked="0"/>
    </xf>
    <xf numFmtId="44" fontId="0" fillId="0" borderId="17" xfId="0" applyNumberFormat="1" applyBorder="1" applyProtection="1">
      <protection locked="0"/>
    </xf>
    <xf numFmtId="0" fontId="5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/>
    <xf numFmtId="44" fontId="0" fillId="0" borderId="1" xfId="0" applyNumberFormat="1" applyBorder="1" applyProtection="1"/>
    <xf numFmtId="0" fontId="0" fillId="0" borderId="2" xfId="0" applyBorder="1" applyProtection="1"/>
    <xf numFmtId="0" fontId="0" fillId="0" borderId="18" xfId="0" applyBorder="1" applyAlignment="1" applyProtection="1">
      <alignment horizontal="center"/>
      <protection locked="0"/>
    </xf>
    <xf numFmtId="0" fontId="0" fillId="0" borderId="18" xfId="0" applyBorder="1" applyProtection="1"/>
    <xf numFmtId="0" fontId="0" fillId="0" borderId="2" xfId="0" applyBorder="1" applyAlignment="1" applyProtection="1">
      <alignment horizontal="center"/>
      <protection locked="0"/>
    </xf>
    <xf numFmtId="44" fontId="0" fillId="0" borderId="2" xfId="0" applyNumberFormat="1" applyBorder="1" applyProtection="1"/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2" xfId="0" applyBorder="1" applyProtection="1">
      <protection locked="0"/>
    </xf>
    <xf numFmtId="44" fontId="0" fillId="0" borderId="20" xfId="0" applyNumberFormat="1" applyBorder="1" applyProtection="1">
      <protection locked="0"/>
    </xf>
    <xf numFmtId="44" fontId="0" fillId="0" borderId="21" xfId="0" applyNumberFormat="1" applyBorder="1" applyProtection="1"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top"/>
    </xf>
    <xf numFmtId="0" fontId="0" fillId="0" borderId="1" xfId="0" applyBorder="1" applyAlignment="1" applyProtection="1">
      <alignment horizontal="left" vertical="justify"/>
    </xf>
    <xf numFmtId="44" fontId="0" fillId="0" borderId="1" xfId="0" applyNumberFormat="1" applyBorder="1" applyAlignment="1" applyProtection="1">
      <alignment vertical="center"/>
    </xf>
    <xf numFmtId="4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/>
    </xf>
    <xf numFmtId="44" fontId="0" fillId="0" borderId="2" xfId="0" applyNumberFormat="1" applyBorder="1" applyAlignment="1" applyProtection="1">
      <alignment vertical="center"/>
    </xf>
    <xf numFmtId="44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justify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top"/>
    </xf>
    <xf numFmtId="0" fontId="6" fillId="0" borderId="0" xfId="0" applyFont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20" fontId="5" fillId="0" borderId="6" xfId="0" applyNumberFormat="1" applyFont="1" applyBorder="1" applyAlignment="1" applyProtection="1">
      <alignment horizontal="center"/>
      <protection locked="0"/>
    </xf>
    <xf numFmtId="44" fontId="5" fillId="0" borderId="6" xfId="0" applyNumberFormat="1" applyFont="1" applyBorder="1" applyAlignment="1" applyProtection="1">
      <alignment horizontal="center"/>
      <protection locked="0"/>
    </xf>
    <xf numFmtId="164" fontId="5" fillId="0" borderId="29" xfId="0" applyNumberFormat="1" applyFont="1" applyBorder="1" applyAlignment="1" applyProtection="1">
      <alignment horizontal="center"/>
      <protection locked="0"/>
    </xf>
    <xf numFmtId="164" fontId="5" fillId="0" borderId="30" xfId="0" applyNumberFormat="1" applyFont="1" applyBorder="1" applyAlignment="1" applyProtection="1">
      <alignment horizontal="center"/>
      <protection locked="0"/>
    </xf>
    <xf numFmtId="164" fontId="5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4" fontId="7" fillId="0" borderId="0" xfId="0" applyNumberFormat="1" applyFont="1" applyAlignment="1" applyProtection="1">
      <alignment horizontal="center" vertical="center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44" fontId="0" fillId="0" borderId="0" xfId="0" applyNumberForma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23813</xdr:rowOff>
    </xdr:from>
    <xdr:to>
      <xdr:col>6</xdr:col>
      <xdr:colOff>628612</xdr:colOff>
      <xdr:row>5</xdr:row>
      <xdr:rowOff>17418</xdr:rowOff>
    </xdr:to>
    <xdr:pic>
      <xdr:nvPicPr>
        <xdr:cNvPr id="2" name="Afbeelding 1" descr="Bovenschrif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23813"/>
          <a:ext cx="5695912" cy="946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43"/>
  <sheetViews>
    <sheetView showGridLines="0" tabSelected="1" zoomScaleNormal="100" workbookViewId="0">
      <selection activeCell="J24" sqref="J24"/>
    </sheetView>
  </sheetViews>
  <sheetFormatPr defaultRowHeight="15" x14ac:dyDescent="0.25"/>
  <cols>
    <col min="1" max="2" width="6.5703125" style="1" customWidth="1"/>
    <col min="3" max="3" width="12.140625" style="1" customWidth="1"/>
    <col min="4" max="4" width="10" style="1" customWidth="1"/>
    <col min="5" max="5" width="31.140625" style="1" bestFit="1" customWidth="1"/>
    <col min="6" max="6" width="10.5703125" style="3" bestFit="1" customWidth="1"/>
    <col min="7" max="7" width="10.42578125" style="3" bestFit="1" customWidth="1"/>
    <col min="8" max="16384" width="9.140625" style="1"/>
  </cols>
  <sheetData>
    <row r="4" spans="1:7" x14ac:dyDescent="0.25">
      <c r="C4" s="24"/>
    </row>
    <row r="6" spans="1:7" ht="32.25" thickBot="1" x14ac:dyDescent="0.55000000000000004">
      <c r="A6" s="36" t="s">
        <v>29</v>
      </c>
      <c r="B6" s="36"/>
      <c r="C6" s="36"/>
      <c r="D6" s="36"/>
      <c r="E6" s="36"/>
      <c r="F6" s="36"/>
      <c r="G6" s="36"/>
    </row>
    <row r="7" spans="1:7" s="2" customFormat="1" ht="17.25" thickTop="1" thickBot="1" x14ac:dyDescent="0.3">
      <c r="A7" s="37" t="s">
        <v>14</v>
      </c>
      <c r="B7" s="38"/>
      <c r="C7" s="38"/>
      <c r="D7" s="38"/>
      <c r="E7" s="38"/>
      <c r="F7" s="38"/>
      <c r="G7" s="40"/>
    </row>
    <row r="8" spans="1:7" ht="16.5" thickTop="1" thickBot="1" x14ac:dyDescent="0.3">
      <c r="A8" s="39" t="s">
        <v>15</v>
      </c>
      <c r="B8" s="39"/>
      <c r="C8" s="39"/>
      <c r="D8" s="39"/>
    </row>
    <row r="9" spans="1:7" ht="15.75" thickTop="1" x14ac:dyDescent="0.25">
      <c r="A9" s="41" t="s">
        <v>16</v>
      </c>
      <c r="B9" s="42"/>
      <c r="C9" s="42"/>
      <c r="D9" s="42"/>
      <c r="E9" s="42"/>
      <c r="F9" s="42"/>
      <c r="G9" s="45"/>
    </row>
    <row r="10" spans="1:7" x14ac:dyDescent="0.25">
      <c r="A10" s="43" t="s">
        <v>17</v>
      </c>
      <c r="B10" s="44"/>
      <c r="C10" s="44"/>
      <c r="D10" s="44"/>
      <c r="E10" s="44"/>
      <c r="F10" s="44"/>
      <c r="G10" s="46"/>
    </row>
    <row r="11" spans="1:7" x14ac:dyDescent="0.25">
      <c r="A11" s="43" t="s">
        <v>18</v>
      </c>
      <c r="B11" s="44"/>
      <c r="C11" s="44"/>
      <c r="D11" s="44"/>
      <c r="E11" s="44"/>
      <c r="F11" s="44"/>
      <c r="G11" s="46"/>
    </row>
    <row r="12" spans="1:7" x14ac:dyDescent="0.25">
      <c r="A12" s="43" t="s">
        <v>23</v>
      </c>
      <c r="B12" s="44"/>
      <c r="C12" s="44"/>
      <c r="D12" s="44"/>
      <c r="E12" s="44"/>
      <c r="F12" s="44"/>
      <c r="G12" s="46"/>
    </row>
    <row r="13" spans="1:7" ht="15.75" thickBot="1" x14ac:dyDescent="0.3">
      <c r="A13" s="54" t="s">
        <v>19</v>
      </c>
      <c r="B13" s="55"/>
      <c r="C13" s="55"/>
      <c r="D13" s="55"/>
      <c r="E13" s="55"/>
      <c r="F13" s="4"/>
      <c r="G13" s="5"/>
    </row>
    <row r="14" spans="1:7" ht="16.5" thickTop="1" thickBot="1" x14ac:dyDescent="0.3">
      <c r="A14" s="17"/>
      <c r="B14" s="17"/>
      <c r="C14" s="39" t="s">
        <v>20</v>
      </c>
      <c r="D14" s="39"/>
      <c r="E14" s="39"/>
      <c r="F14" s="56" t="s">
        <v>21</v>
      </c>
      <c r="G14" s="56"/>
    </row>
    <row r="15" spans="1:7" s="6" customFormat="1" ht="27" thickBot="1" x14ac:dyDescent="0.45">
      <c r="A15" s="18"/>
      <c r="B15" s="18"/>
      <c r="C15" s="49"/>
      <c r="D15" s="50"/>
      <c r="E15" s="51"/>
      <c r="F15" s="47"/>
      <c r="G15" s="48"/>
    </row>
    <row r="16" spans="1:7" x14ac:dyDescent="0.25">
      <c r="A16" s="17"/>
      <c r="B16" s="17"/>
      <c r="C16" s="1" t="s">
        <v>24</v>
      </c>
    </row>
    <row r="17" spans="1:7" x14ac:dyDescent="0.25">
      <c r="A17" s="17"/>
      <c r="B17" s="17"/>
      <c r="C17" s="1" t="s">
        <v>22</v>
      </c>
    </row>
    <row r="18" spans="1:7" ht="26.25" x14ac:dyDescent="0.4">
      <c r="A18" s="57" t="s">
        <v>0</v>
      </c>
      <c r="B18" s="57"/>
      <c r="C18" s="57"/>
      <c r="D18" s="57"/>
      <c r="E18" s="57"/>
      <c r="F18" s="57"/>
      <c r="G18" s="57"/>
    </row>
    <row r="19" spans="1:7" x14ac:dyDescent="0.25">
      <c r="A19" s="7"/>
      <c r="B19" s="10" t="s">
        <v>1</v>
      </c>
      <c r="C19" s="30" t="s">
        <v>2</v>
      </c>
      <c r="D19" s="30"/>
      <c r="E19" s="30"/>
      <c r="F19" s="11" t="str">
        <f>IF(A19&gt;0,15,"  ")</f>
        <v xml:space="preserve">  </v>
      </c>
      <c r="G19" s="11" t="str">
        <f t="shared" ref="G19:G21" si="0">IF(A19&gt;0,(F19*A19)," ")</f>
        <v xml:space="preserve"> </v>
      </c>
    </row>
    <row r="20" spans="1:7" x14ac:dyDescent="0.25">
      <c r="A20" s="7"/>
      <c r="B20" s="10" t="s">
        <v>1</v>
      </c>
      <c r="C20" s="30" t="s">
        <v>3</v>
      </c>
      <c r="D20" s="30"/>
      <c r="E20" s="30"/>
      <c r="F20" s="11" t="str">
        <f>IF(A20&gt;0,17,"  ")</f>
        <v xml:space="preserve">  </v>
      </c>
      <c r="G20" s="11" t="str">
        <f t="shared" si="0"/>
        <v xml:space="preserve"> </v>
      </c>
    </row>
    <row r="21" spans="1:7" x14ac:dyDescent="0.25">
      <c r="A21" s="7"/>
      <c r="B21" s="10" t="s">
        <v>1</v>
      </c>
      <c r="C21" s="30" t="s">
        <v>4</v>
      </c>
      <c r="D21" s="30"/>
      <c r="E21" s="30"/>
      <c r="F21" s="11" t="str">
        <f>IF(A21&gt;0,16.5,"  ")</f>
        <v xml:space="preserve">  </v>
      </c>
      <c r="G21" s="11" t="str">
        <f t="shared" si="0"/>
        <v xml:space="preserve"> </v>
      </c>
    </row>
    <row r="22" spans="1:7" ht="3.95" customHeight="1" x14ac:dyDescent="0.25"/>
    <row r="23" spans="1:7" ht="26.25" x14ac:dyDescent="0.4">
      <c r="A23" s="57" t="s">
        <v>5</v>
      </c>
      <c r="B23" s="57"/>
      <c r="C23" s="57"/>
      <c r="D23" s="57"/>
      <c r="E23" s="57"/>
      <c r="F23" s="57"/>
      <c r="G23" s="57"/>
    </row>
    <row r="24" spans="1:7" x14ac:dyDescent="0.25">
      <c r="A24" s="7"/>
      <c r="B24" s="10" t="s">
        <v>1</v>
      </c>
      <c r="C24" s="30" t="s">
        <v>6</v>
      </c>
      <c r="D24" s="30"/>
      <c r="E24" s="30"/>
      <c r="F24" s="11" t="str">
        <f>IF(A24&gt;0,16.5,"  ")</f>
        <v xml:space="preserve">  </v>
      </c>
      <c r="G24" s="11" t="str">
        <f t="shared" ref="G24:G25" si="1">IF(A24&gt;0,(F24*A24)," ")</f>
        <v xml:space="preserve"> </v>
      </c>
    </row>
    <row r="25" spans="1:7" x14ac:dyDescent="0.25">
      <c r="A25" s="7"/>
      <c r="B25" s="10" t="s">
        <v>1</v>
      </c>
      <c r="C25" s="30" t="s">
        <v>7</v>
      </c>
      <c r="D25" s="30"/>
      <c r="E25" s="30"/>
      <c r="F25" s="11" t="str">
        <f>IF(A25&gt;0,19,"  ")</f>
        <v xml:space="preserve">  </v>
      </c>
      <c r="G25" s="11" t="str">
        <f t="shared" si="1"/>
        <v xml:space="preserve"> </v>
      </c>
    </row>
    <row r="26" spans="1:7" ht="3.95" customHeight="1" thickBot="1" x14ac:dyDescent="0.3"/>
    <row r="27" spans="1:7" ht="27.75" thickTop="1" thickBot="1" x14ac:dyDescent="0.45">
      <c r="A27" s="58" t="s">
        <v>8</v>
      </c>
      <c r="B27" s="59"/>
      <c r="C27" s="59"/>
      <c r="D27" s="59"/>
      <c r="E27" s="59"/>
      <c r="F27" s="59"/>
      <c r="G27" s="60"/>
    </row>
    <row r="28" spans="1:7" ht="15.75" thickTop="1" x14ac:dyDescent="0.25">
      <c r="A28" s="34"/>
      <c r="B28" s="35" t="s">
        <v>1</v>
      </c>
      <c r="C28" s="33" t="s">
        <v>9</v>
      </c>
      <c r="D28" s="9" t="s">
        <v>12</v>
      </c>
      <c r="E28" s="9"/>
      <c r="F28" s="31" t="str">
        <f>IF(A28&gt;0,23.5,"  ")</f>
        <v xml:space="preserve">  </v>
      </c>
      <c r="G28" s="32" t="str">
        <f>IF(A28&gt;0,(F28*A28)," ")</f>
        <v xml:space="preserve"> </v>
      </c>
    </row>
    <row r="29" spans="1:7" x14ac:dyDescent="0.25">
      <c r="A29" s="25"/>
      <c r="B29" s="26"/>
      <c r="C29" s="27"/>
      <c r="D29" s="8" t="s">
        <v>13</v>
      </c>
      <c r="E29" s="8"/>
      <c r="F29" s="28"/>
      <c r="G29" s="29"/>
    </row>
    <row r="30" spans="1:7" x14ac:dyDescent="0.25">
      <c r="A30" s="25"/>
      <c r="B30" s="26" t="s">
        <v>1</v>
      </c>
      <c r="C30" s="27" t="s">
        <v>10</v>
      </c>
      <c r="D30" s="8" t="s">
        <v>12</v>
      </c>
      <c r="E30" s="8"/>
      <c r="F30" s="28" t="str">
        <f>IF(A30&gt;0,26,"  ")</f>
        <v xml:space="preserve">  </v>
      </c>
      <c r="G30" s="29" t="str">
        <f>IF(A30&gt;0,(F30*A30)," ")</f>
        <v xml:space="preserve"> </v>
      </c>
    </row>
    <row r="31" spans="1:7" x14ac:dyDescent="0.25">
      <c r="A31" s="25"/>
      <c r="B31" s="26"/>
      <c r="C31" s="27"/>
      <c r="D31" s="8" t="s">
        <v>13</v>
      </c>
      <c r="E31" s="8"/>
      <c r="F31" s="28"/>
      <c r="G31" s="29"/>
    </row>
    <row r="32" spans="1:7" x14ac:dyDescent="0.25">
      <c r="A32" s="25"/>
      <c r="B32" s="26" t="s">
        <v>1</v>
      </c>
      <c r="C32" s="27" t="s">
        <v>11</v>
      </c>
      <c r="D32" s="8" t="s">
        <v>12</v>
      </c>
      <c r="E32" s="8"/>
      <c r="F32" s="28" t="str">
        <f>IF(A32&gt;0,28.5,"  ")</f>
        <v xml:space="preserve">  </v>
      </c>
      <c r="G32" s="29" t="str">
        <f>IF(A32&gt;0,(F32*A32)," ")</f>
        <v xml:space="preserve"> </v>
      </c>
    </row>
    <row r="33" spans="1:7" x14ac:dyDescent="0.25">
      <c r="A33" s="25"/>
      <c r="B33" s="26"/>
      <c r="C33" s="27"/>
      <c r="D33" s="8" t="s">
        <v>13</v>
      </c>
      <c r="E33" s="8"/>
      <c r="F33" s="28"/>
      <c r="G33" s="29"/>
    </row>
    <row r="34" spans="1:7" ht="3.95" customHeight="1" thickBot="1" x14ac:dyDescent="0.3"/>
    <row r="35" spans="1:7" ht="27.75" thickTop="1" thickBot="1" x14ac:dyDescent="0.45">
      <c r="A35" s="58" t="s">
        <v>26</v>
      </c>
      <c r="B35" s="59"/>
      <c r="C35" s="59"/>
      <c r="D35" s="59"/>
      <c r="E35" s="59"/>
      <c r="F35" s="59"/>
      <c r="G35" s="60"/>
    </row>
    <row r="36" spans="1:7" ht="15.75" thickTop="1" x14ac:dyDescent="0.25">
      <c r="A36" s="15"/>
      <c r="B36" s="12" t="s">
        <v>1</v>
      </c>
      <c r="C36" s="61"/>
      <c r="D36" s="62"/>
      <c r="E36" s="63"/>
      <c r="F36" s="16" t="str">
        <f>IF(C36="gerookte paling",1.5,IF(C36="Gepocheerde zalmforel",1.25,IF(C36="Gerookte zalm",1.25,IF(C36="Forelfilet",1.25,IF(C36="Diverse garnalen",1.5,IF(C36="Slavinkjes",1.25,IF(C36="rundercarpaccio",2,IF(C36="aardappelsalade",1.5,IF(C36="farmersalade",1.5,IF(C36="verse ananas",1.5,IF(C36="stokbrood met diverse salades",1.75,IF(C36="vers fruitsalade",1.5,"  "))))))))))))</f>
        <v xml:space="preserve">  </v>
      </c>
      <c r="G36" s="16" t="str">
        <f>IF(A36&gt;0,(F36*A36)," ")</f>
        <v xml:space="preserve"> </v>
      </c>
    </row>
    <row r="37" spans="1:7" x14ac:dyDescent="0.25">
      <c r="A37" s="7"/>
      <c r="B37" s="10" t="s">
        <v>1</v>
      </c>
      <c r="C37" s="64"/>
      <c r="D37" s="65"/>
      <c r="E37" s="66"/>
      <c r="F37" s="11" t="str">
        <f>IF(C37="gerookte paling",1.5,IF(C37="Gepocheerde zalmforel",1.25,IF(C37="Gerookte zalm",1.25,IF(C37="Forelfilet",1.25,IF(C37="Diverse garnalen",1.5,IF(C37="Slavinkjes",1.25,IF(C37="rundercarpaccio",2,IF(C37="aardappelsalade",1.5,IF(C37="farmersalade",1.5,IF(C37="verse ananas",1.5,IF(C37="stokbrood met diverse salades",1.75,IF(C37="vers fruitsalade",1.5,"  "))))))))))))</f>
        <v xml:space="preserve">  </v>
      </c>
      <c r="G37" s="11" t="str">
        <f t="shared" ref="G37:G38" si="2">IF(A37&gt;0,(F37*A37)," ")</f>
        <v xml:space="preserve"> </v>
      </c>
    </row>
    <row r="38" spans="1:7" ht="15.75" thickBot="1" x14ac:dyDescent="0.3">
      <c r="A38" s="13"/>
      <c r="B38" s="14" t="s">
        <v>1</v>
      </c>
      <c r="C38" s="64"/>
      <c r="D38" s="65"/>
      <c r="E38" s="66"/>
      <c r="F38" s="11" t="str">
        <f>IF(C38="gerookte paling",1.5,IF(C38="Gepocheerde zalmforel",1.25,IF(C38="Gerookte zalm",1.25,IF(C38="Forelfilet",1.25,IF(C38="Diverse garnalen",1.5,IF(C38="Slavinkjes",1.25,IF(C38="rundercarpaccio",2,IF(C38="aardappelsalade",1.5,IF(C38="farmersalade",1.5,IF(C38="verse ananas",1.5,IF(C38="stokbrood met diverse salades",1.75,IF(C38="vers fruitsalade",1.5,"  "))))))))))))</f>
        <v xml:space="preserve">  </v>
      </c>
      <c r="G38" s="11" t="str">
        <f t="shared" si="2"/>
        <v xml:space="preserve"> </v>
      </c>
    </row>
    <row r="39" spans="1:7" ht="3.95" customHeight="1" thickBot="1" x14ac:dyDescent="0.3">
      <c r="A39" s="19"/>
      <c r="B39" s="20"/>
      <c r="C39" s="21"/>
      <c r="D39" s="21"/>
      <c r="E39" s="21"/>
      <c r="F39" s="22"/>
      <c r="G39" s="23"/>
    </row>
    <row r="40" spans="1:7" x14ac:dyDescent="0.25">
      <c r="A40" s="15"/>
      <c r="B40" s="12" t="s">
        <v>1</v>
      </c>
      <c r="C40" s="67" t="s">
        <v>27</v>
      </c>
      <c r="D40" s="67"/>
      <c r="E40" s="67"/>
      <c r="F40" s="11" t="str">
        <f>IF(A40&gt;0,1,"  ")</f>
        <v xml:space="preserve">  </v>
      </c>
      <c r="G40" s="16" t="str">
        <f>IF(A40&gt;0,(1*A40)," ")</f>
        <v xml:space="preserve"> </v>
      </c>
    </row>
    <row r="41" spans="1:7" x14ac:dyDescent="0.25">
      <c r="A41" s="7"/>
      <c r="B41" s="10" t="s">
        <v>1</v>
      </c>
      <c r="C41" s="30" t="s">
        <v>28</v>
      </c>
      <c r="D41" s="30"/>
      <c r="E41" s="30"/>
      <c r="F41" s="11" t="str">
        <f>IF(A41&gt;0,1.5,"  ")</f>
        <v xml:space="preserve">  </v>
      </c>
      <c r="G41" s="11" t="str">
        <f>IF(A41&gt;0,(1.5*A41)," ")</f>
        <v xml:space="preserve"> </v>
      </c>
    </row>
    <row r="42" spans="1:7" x14ac:dyDescent="0.25">
      <c r="D42" s="52" t="s">
        <v>25</v>
      </c>
      <c r="E42" s="52"/>
      <c r="F42" s="53">
        <f>SUM(G28:G33,G19:G21,G24:G25,G36:G41)</f>
        <v>0</v>
      </c>
      <c r="G42" s="53"/>
    </row>
    <row r="43" spans="1:7" x14ac:dyDescent="0.25">
      <c r="D43" s="52"/>
      <c r="E43" s="52"/>
      <c r="F43" s="53"/>
      <c r="G43" s="53"/>
    </row>
  </sheetData>
  <dataConsolidate/>
  <mergeCells count="49">
    <mergeCell ref="C41:E41"/>
    <mergeCell ref="A35:G35"/>
    <mergeCell ref="C36:E36"/>
    <mergeCell ref="C37:E37"/>
    <mergeCell ref="C38:E38"/>
    <mergeCell ref="C40:E40"/>
    <mergeCell ref="D42:E43"/>
    <mergeCell ref="F42:G43"/>
    <mergeCell ref="A13:B13"/>
    <mergeCell ref="C13:E13"/>
    <mergeCell ref="F14:G14"/>
    <mergeCell ref="C14:E14"/>
    <mergeCell ref="G32:G33"/>
    <mergeCell ref="A18:G18"/>
    <mergeCell ref="A23:G23"/>
    <mergeCell ref="A27:G27"/>
    <mergeCell ref="A32:A33"/>
    <mergeCell ref="B32:B33"/>
    <mergeCell ref="C32:C33"/>
    <mergeCell ref="F32:F33"/>
    <mergeCell ref="C21:E21"/>
    <mergeCell ref="C19:E19"/>
    <mergeCell ref="A6:G6"/>
    <mergeCell ref="A7:B7"/>
    <mergeCell ref="A8:D8"/>
    <mergeCell ref="C7:G7"/>
    <mergeCell ref="C25:E25"/>
    <mergeCell ref="C24:E24"/>
    <mergeCell ref="A9:B9"/>
    <mergeCell ref="A10:B10"/>
    <mergeCell ref="A11:B11"/>
    <mergeCell ref="C9:G9"/>
    <mergeCell ref="C10:G10"/>
    <mergeCell ref="C11:G11"/>
    <mergeCell ref="F15:G15"/>
    <mergeCell ref="C15:E15"/>
    <mergeCell ref="A12:B12"/>
    <mergeCell ref="C12:G12"/>
    <mergeCell ref="C20:E20"/>
    <mergeCell ref="F28:F29"/>
    <mergeCell ref="G28:G29"/>
    <mergeCell ref="C28:C29"/>
    <mergeCell ref="A28:A29"/>
    <mergeCell ref="B28:B29"/>
    <mergeCell ref="A30:A31"/>
    <mergeCell ref="B30:B31"/>
    <mergeCell ref="C30:C31"/>
    <mergeCell ref="F30:F31"/>
    <mergeCell ref="G30:G31"/>
  </mergeCells>
  <dataValidations count="7">
    <dataValidation type="list" allowBlank="1" showInputMessage="1" showErrorMessage="1" sqref="C36:E38" xr:uid="{00000000-0002-0000-0000-000000000000}">
      <formula1>"Gerookte Paling,Gepocheerde zalmforel,Gerookte zalm,Forelfilet,Diverse Garnalen,Slavinkjes,Rundercarpaccio,Aardappelsalade,Farmersalade,Verse ananas,Stokbrood met diverse salades,Vers fruitsalade"</formula1>
    </dataValidation>
    <dataValidation type="list" allowBlank="1" showInputMessage="1" showErrorMessage="1" sqref="E28:E29 D14 D16:D17" xr:uid="{00000000-0002-0000-0000-000001000000}">
      <formula1>"Spare-ribs,Beenham,Hete kipschotel,2 stokjes saté,Reepjesvlees met bakgroente"</formula1>
    </dataValidation>
    <dataValidation type="list" allowBlank="1" showInputMessage="1" showErrorMessage="1" sqref="E30:E31" xr:uid="{00000000-0002-0000-0000-000002000000}">
      <formula1>"Varkenshaas met saus naar keuze,Hete kipschotel,2 stokjes saté,Beenham"</formula1>
    </dataValidation>
    <dataValidation type="list" allowBlank="1" showInputMessage="1" showErrorMessage="1" sqref="E32:E33" xr:uid="{00000000-0002-0000-0000-000003000000}">
      <formula1>"Fricandeau met saus naar keuze,Warme zalm met vissaus,Hertenbiefstuk in rode wijnsaus"</formula1>
    </dataValidation>
    <dataValidation type="list" allowBlank="1" showInputMessage="1" showErrorMessage="1" sqref="F15:G15" xr:uid="{00000000-0002-0000-0000-000004000000}">
      <formula1>"10:00,10:30,11:00,11:30,12:00,12:30,13:00,13:30,14:00,14:30,15:00,15:30,16:00,16:30,17:00,17:30,18:00,18:30,19:00"</formula1>
    </dataValidation>
    <dataValidation type="list" allowBlank="1" showInputMessage="1" showErrorMessage="1" sqref="C13:E13" xr:uid="{00000000-0002-0000-0000-000005000000}">
      <formula1>"Contant bij aflevering,Per pin bij aflevering"</formula1>
    </dataValidation>
    <dataValidation type="list" allowBlank="1" showInputMessage="1" showErrorMessage="1" sqref="C15:E15" xr:uid="{00000000-0002-0000-0000-000006000000}">
      <formula1>"24-dec,25-dec,26-dec,31-dec,1-jan-2019,1-jan-2020"</formula1>
    </dataValidation>
  </dataValidations>
  <printOptions horizontalCentered="1" verticalCentered="1"/>
  <pageMargins left="0.39370078740157483" right="0.39370078740157483" top="0.55118110236220474" bottom="0.39370078740157483" header="0.31496062992125984" footer="0.31496062992125984"/>
  <pageSetup paperSize="9" scale="105" orientation="portrait" horizontalDpi="300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</dc:creator>
  <cp:lastModifiedBy>Kees</cp:lastModifiedBy>
  <cp:lastPrinted>2014-11-18T15:18:02Z</cp:lastPrinted>
  <dcterms:created xsi:type="dcterms:W3CDTF">2012-11-05T12:38:44Z</dcterms:created>
  <dcterms:modified xsi:type="dcterms:W3CDTF">2020-11-19T10:11:59Z</dcterms:modified>
</cp:coreProperties>
</file>